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1355" windowHeight="8655" tabRatio="702" activeTab="0"/>
  </bookViews>
  <sheets>
    <sheet name="прилож.№ 1" sheetId="1" r:id="rId1"/>
  </sheets>
  <definedNames>
    <definedName name="_xlnm.Print_Area" localSheetId="0">'прилож.№ 1'!$A$1:$C$80</definedName>
  </definedNames>
  <calcPr fullCalcOnLoad="1"/>
</workbook>
</file>

<file path=xl/sharedStrings.xml><?xml version="1.0" encoding="utf-8"?>
<sst xmlns="http://schemas.openxmlformats.org/spreadsheetml/2006/main" count="153" uniqueCount="150">
  <si>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</si>
  <si>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</si>
  <si>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Акцизы по подакцизным товарам (продукции), производимым на территории Российской Федерации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</si>
  <si>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</si>
  <si>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</si>
  <si>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</si>
  <si>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</si>
  <si>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</si>
  <si>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</si>
  <si>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</si>
  <si>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</si>
  <si>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</si>
  <si>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</si>
  <si>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</si>
  <si>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Прочие неналоговые доходы бюджетов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</si>
  <si>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 зачисляемые в бюджеты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</si>
  <si>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</si>
  <si>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</si>
  <si>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 xml:space="preserve"> Прочие субсидии </t>
  </si>
  <si>
    <t>Субвенции бюджетам сельских поселений на выполнение передаваемых полномочий субъектов Российской Федерации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</si>
  <si>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</si>
  <si>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</si>
  <si>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</si>
  <si>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</si>
  <si>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</si>
  <si>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</si>
  <si>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</si>
  <si>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</si>
  <si>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продажи земельных участков, государственная собственность на которые не разграничена</t>
  </si>
  <si>
    <t>Налог на доходы физических лиц с доходов, источником которых является налоговый агент, за исключением доходов, 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</si>
  <si>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</si>
  <si>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на поддержку мер по обеспечению сбалансированности бюджетов</t>
  </si>
  <si>
    <t>182 1 05 00000 00 0000 000</t>
  </si>
  <si>
    <t>182 1 05 03000 01 0000 110</t>
  </si>
  <si>
    <t>НАЛОГИ НА ТОВАРЫ (РАБОТЫ, УСЛУГИ), РЕАЛИЗУЕМЫЕ НА ТЕРРИТОРИИ РОССИЙСКОЙ ФЕДЕРАЦИИ</t>
  </si>
  <si>
    <t>182 1 05 03010 01 0000 110</t>
  </si>
  <si>
    <t>Единый сельскохозяйственный налог (за налоговые периоды, истекшиедо 1 января 2011 года)</t>
  </si>
  <si>
    <t>182 1 05 03020 01 0000 110</t>
  </si>
  <si>
    <t>НАЛОГОВЫЕ ДОХОДЫ</t>
  </si>
  <si>
    <t>НЕНАЛОГОВЫЕ ДОХОДЫ</t>
  </si>
  <si>
    <t>182 1 09 00000 00 0000 000</t>
  </si>
  <si>
    <t>182 1 09 04050 00 0000 110</t>
  </si>
  <si>
    <t>182 1 09 04000 00 0000 110</t>
  </si>
  <si>
    <t>182 1 09 04050 10 0000 110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</si>
  <si>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</si>
  <si>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Приложение № 1 </t>
  </si>
  <si>
    <t>Наименование</t>
  </si>
  <si>
    <t>Код БК</t>
  </si>
  <si>
    <t>Сумма      (тыс. руб.)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</si>
  <si>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</si>
  <si>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</si>
  <si>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</si>
  <si>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</si>
  <si>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</si>
  <si>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</si>
  <si>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</si>
  <si>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</si>
  <si>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</si>
  <si>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Итого доходов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</si>
  <si>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</si>
  <si>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</si>
  <si>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720 2 19 05000 10 0000 151</t>
  </si>
  <si>
    <t>Возврат остатков субсидий, субвенций и иных межбюджетных трансфертов, имеющих целевое назначение, прошлых лет</t>
  </si>
  <si>
    <t>720 2 19 00000 00 0000 000</t>
  </si>
  <si>
    <t>ПРОЧИЕ НЕНАЛОГОВЫЕ ДОХОДЫ</t>
  </si>
  <si>
    <t>Прочие неналоговые доходы</t>
  </si>
  <si>
    <t>Прочие поступления от использования имущества, находящегося в собственности поселения (за исключением имущества муниципальных автономных учреждений), а также имущества муниципальных унитарных предприятий, в том числе и казенных</t>
  </si>
  <si>
    <t>ШТРАФЫ, САНКЦИИ НА ВОЗМЕЩЕНИЕ УЩЕРБА</t>
  </si>
  <si>
    <t>Субвенции местным бюджетам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</si>
  <si>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</si>
  <si>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720 1 11 05013 10 0000 120</t>
  </si>
  <si>
    <t>720 1 11 05010 00 0000 120</t>
  </si>
  <si>
    <t>720 1 11 05000 00 0000 120</t>
  </si>
  <si>
    <t>000 1 00 00000 00 0000000</t>
  </si>
  <si>
    <t xml:space="preserve"> 000 1 01 00000 00 0000000</t>
  </si>
  <si>
    <t>182 1 01 02000 01 0000110</t>
  </si>
  <si>
    <t>182 1 01 02010 01 0000110</t>
  </si>
  <si>
    <t>182 1 01 02030 01 0000110</t>
  </si>
  <si>
    <t>100 1 03 00000 00 0000000</t>
  </si>
  <si>
    <t>100 1 03 02000 01 0000110</t>
  </si>
  <si>
    <t>100 1 03 02230 01 0000110</t>
  </si>
  <si>
    <t>100 1 03 02240 01 0000110</t>
  </si>
  <si>
    <t>100 1 03 02250 01 0000110</t>
  </si>
  <si>
    <t>100 1 03 02260 01 0000110</t>
  </si>
  <si>
    <t>182 1 06 00000 00 0000000</t>
  </si>
  <si>
    <t>182 1 06 01000 00 0000110</t>
  </si>
  <si>
    <t>182 1 06 01030 10 0000110</t>
  </si>
  <si>
    <t>182 1 06 06000 00 0000110</t>
  </si>
  <si>
    <t>182 1 06 06033 10 0000110</t>
  </si>
  <si>
    <t>182 1 06 06043 10 0000110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</si>
  <si>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</si>
  <si>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720 1 11 05025 10 0000 120</t>
  </si>
  <si>
    <t>720 1 11 05020 00 0000 120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</si>
  <si>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</si>
  <si>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720 1 11 05300 00 0000 120</t>
  </si>
  <si>
    <t>720 1 11 05320 00 0000 120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</si>
  <si>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</si>
  <si>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</si>
  <si>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</si>
  <si>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720 1 11 05325 10 0000 120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</si>
  <si>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</si>
  <si>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</si>
  <si>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</si>
  <si>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</si>
  <si>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</si>
  <si>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733 1 13 00000 00 0000000</t>
  </si>
  <si>
    <t>733 1 14 00000 00 0000 000</t>
  </si>
  <si>
    <t xml:space="preserve">Прогнозируемые доходы Ушаковского муниципального образования на 2018 год </t>
  </si>
  <si>
    <t xml:space="preserve"> 182 1 01 02020 01 0000110</t>
  </si>
  <si>
    <t>733 1 11 00000 00 0000 000</t>
  </si>
  <si>
    <t xml:space="preserve">733 1 11 09045 10 0000 120 </t>
  </si>
  <si>
    <t>733 1 14 02000 00 0000 000</t>
  </si>
  <si>
    <t>733 1 14 02053 10 0000 410</t>
  </si>
  <si>
    <t>733 1 14 06000 00 0000 430</t>
  </si>
  <si>
    <t>733 1 14 06010 00 0000 430</t>
  </si>
  <si>
    <t>733 1 14 06013 10 0000 430</t>
  </si>
  <si>
    <t xml:space="preserve">733 1 16 00000 00 0000 000 </t>
  </si>
  <si>
    <t xml:space="preserve">733 1 16 51040 02 0000 140 </t>
  </si>
  <si>
    <t>733 1 17 00000 00 0000 000</t>
  </si>
  <si>
    <t>733 1 17 05000 00 0000 180</t>
  </si>
  <si>
    <t>733 1 17 05050 10 0000 180</t>
  </si>
  <si>
    <t>733 2 02 10000 00 0000 151</t>
  </si>
  <si>
    <t>733 2 02 15001 00 0000 151</t>
  </si>
  <si>
    <t>733 1 08 00000 00 0000000</t>
  </si>
  <si>
    <t>733 1 08 04000 01 0000000</t>
  </si>
  <si>
    <t>733 1 08 04020 01 0000110</t>
  </si>
  <si>
    <t>733 1 08 04020 01 1000110</t>
  </si>
  <si>
    <t>733 1 13 01990 00 0000130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</si>
  <si>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</si>
  <si>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</si>
  <si>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</si>
  <si>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</si>
  <si>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r>
      <t xml:space="preserve">Субсидии бюджетам </t>
    </r>
    <r>
      <rPr>
        <sz val="11"/>
        <color indexed="8"/>
        <rFont val="Courier New"/>
        <family val="3"/>
      </rPr>
      <t>бюджетной системы</t>
    </r>
    <r>
      <rPr>
        <sz val="11"/>
        <rFont val="Courier New"/>
        <family val="3"/>
      </rPr>
      <t xml:space="preserve"> Российской Федерации (межбюджетные субсидии)</t>
    </r>
  </si>
  <si>
    <t>733 2 02 40000 00 0000 151</t>
  </si>
  <si>
    <t>733 2 02 40014 00 0000 151</t>
  </si>
  <si>
    <t>733 2 02 40014 10 0000 151</t>
  </si>
  <si>
    <t>733 2 02 20000 00 0000 151</t>
  </si>
  <si>
    <t>733 2 02 15002 10 0000 151</t>
  </si>
  <si>
    <t>733 2 02 15002 00 0000 151</t>
  </si>
  <si>
    <t>733 2 02 29999 00 0000 151</t>
  </si>
  <si>
    <t>733 2 02 29999 10 0000 151</t>
  </si>
  <si>
    <t>733 2 02 35118 10 0000 151</t>
  </si>
  <si>
    <t>733 1 13 01995 13 0000 130</t>
  </si>
  <si>
    <t>733 1 13 01995 10 0000 130</t>
  </si>
  <si>
    <t>733 2 00 00000 00 0000 000</t>
  </si>
  <si>
    <t>733 2 02 00000 00 0000 000</t>
  </si>
  <si>
    <t>183 1 01 02050 01 1000110</t>
  </si>
  <si>
    <t xml:space="preserve"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(сумма платежа (перерасчеты, недоимка и задолженность по соответствующему платежу, в том числе по отмененному)
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</si>
  <si>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</si>
  <si>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к  решению Думы Ушаковского муниципального образования от 27.09.2018 г. №133                                                                                                                                     "О внесении изменений в решение Думы Ушаковского муниципального образования № 66 от 08.12.2017 г. "Об утверждении бюджета на 2018 г. и на плановый период 2019-2020 годов"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</si>
</sst>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</numFmts>
  <fonts count="4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1"/>
      <name val="Courier New"/>
      <family val="3"/>
    </font>
    <font>
      <b/>
      <sz val="11"/>
      <name val="Courier New"/>
      <family val="3"/>
    </font>
    <font>
      <sz val="8"/>
      <name val="Arial"/>
      <family val="2"/>
    </font>
    <font>
      <sz val="11"/>
      <color indexed="8"/>
      <name val="Courier New"/>
      <family val="3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horizontal="left" wrapText="1" indent="2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7" fillId="0" borderId="0" xfId="0" applyFont="1" applyFill="1" applyAlignment="1">
      <alignment wrapText="1"/>
    </xf>
    <xf numFmtId="0" fontId="7" fillId="0" borderId="11" xfId="0" applyFont="1" applyBorder="1" applyAlignment="1">
      <alignment horizontal="left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center" wrapText="1"/>
    </xf>
    <xf numFmtId="177" fontId="8" fillId="0" borderId="11" xfId="0" applyNumberFormat="1" applyFont="1" applyBorder="1" applyAlignment="1">
      <alignment horizontal="right"/>
    </xf>
    <xf numFmtId="0" fontId="7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 vertical="center" wrapText="1"/>
    </xf>
    <xf numFmtId="177" fontId="7" fillId="0" borderId="11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center"/>
    </xf>
    <xf numFmtId="177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center" wrapText="1"/>
    </xf>
    <xf numFmtId="177" fontId="7" fillId="0" borderId="11" xfId="0" applyNumberFormat="1" applyFont="1" applyBorder="1" applyAlignment="1">
      <alignment horizontal="right"/>
    </xf>
    <xf numFmtId="2" fontId="7" fillId="0" borderId="11" xfId="0" applyNumberFormat="1" applyFont="1" applyBorder="1" applyAlignment="1">
      <alignment horizontal="left" wrapText="1"/>
    </xf>
    <xf numFmtId="0" fontId="7" fillId="33" borderId="11" xfId="0" applyFont="1" applyFill="1" applyBorder="1" applyAlignment="1">
      <alignment horizontal="left" wrapText="1"/>
    </xf>
    <xf numFmtId="49" fontId="7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shrinkToFit="1"/>
    </xf>
    <xf numFmtId="0" fontId="7" fillId="0" borderId="11" xfId="0" applyFont="1" applyFill="1" applyBorder="1" applyAlignment="1" applyProtection="1">
      <alignment horizontal="left" wrapText="1"/>
      <protection locked="0"/>
    </xf>
    <xf numFmtId="177" fontId="7" fillId="0" borderId="11" xfId="0" applyNumberFormat="1" applyFont="1" applyBorder="1" applyAlignment="1">
      <alignment horizontal="right" shrinkToFit="1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wrapText="1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wrapText="1"/>
    </xf>
    <xf numFmtId="49" fontId="7" fillId="0" borderId="12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177" fontId="8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 horizontal="center"/>
    </xf>
    <xf numFmtId="177" fontId="7" fillId="0" borderId="11" xfId="0" applyNumberFormat="1" applyFont="1" applyBorder="1" applyAlignment="1">
      <alignment readingOrder="1"/>
    </xf>
    <xf numFmtId="0" fontId="48" fillId="0" borderId="11" xfId="33" applyNumberFormat="1" applyFont="1" applyBorder="1" applyAlignment="1" applyProtection="1">
      <alignment horizontal="left" vertical="top" wrapText="1"/>
      <protection/>
    </xf>
    <xf numFmtId="177" fontId="8" fillId="0" borderId="11" xfId="0" applyNumberFormat="1" applyFont="1" applyFill="1" applyBorder="1" applyAlignment="1">
      <alignment horizontal="right"/>
    </xf>
    <xf numFmtId="177" fontId="8" fillId="34" borderId="11" xfId="0" applyNumberFormat="1" applyFont="1" applyFill="1" applyBorder="1" applyAlignment="1">
      <alignment horizontal="right" shrinkToFit="1"/>
    </xf>
    <xf numFmtId="0" fontId="7" fillId="35" borderId="11" xfId="0" applyFont="1" applyFill="1" applyBorder="1" applyAlignment="1">
      <alignment horizontal="left" wrapText="1"/>
    </xf>
    <xf numFmtId="0" fontId="7" fillId="35" borderId="11" xfId="0" applyFont="1" applyFill="1" applyBorder="1" applyAlignment="1">
      <alignment horizontal="center"/>
    </xf>
    <xf numFmtId="177" fontId="7" fillId="35" borderId="11" xfId="0" applyNumberFormat="1" applyFont="1" applyFill="1" applyBorder="1" applyAlignment="1">
      <alignment/>
    </xf>
    <xf numFmtId="0" fontId="8" fillId="0" borderId="0" xfId="0" applyFont="1" applyAlignment="1">
      <alignment horizontal="right"/>
    </xf>
    <xf numFmtId="0" fontId="11" fillId="0" borderId="13" xfId="0" applyFont="1" applyBorder="1" applyAlignment="1">
      <alignment horizontal="center" vertical="center"/>
    </xf>
    <xf numFmtId="0" fontId="7" fillId="0" borderId="0" xfId="0" applyFont="1" applyFill="1" applyAlignment="1">
      <alignment horizontal="right" wrapText="1"/>
    </xf>
    <xf numFmtId="0" fontId="9" fillId="0" borderId="0" xfId="0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125"/>
  <sheetViews>
    <sheetView tabSelected="1" zoomScalePageLayoutView="0" workbookViewId="0" topLeftCell="A65">
      <selection activeCell="A1" sqref="A1:C80"/>
    </sheetView>
  </sheetViews>
  <sheetFormatPr defaultColWidth="9.00390625" defaultRowHeight="12.75"/>
  <cols>
    <col min="1" max="1" width="61.75390625" style="1" customWidth="1"/>
    <col min="2" max="2" width="38.75390625" style="1" customWidth="1"/>
    <col min="3" max="3" width="30.25390625" style="1" customWidth="1"/>
    <col min="4" max="16384" width="9.125" style="1" customWidth="1"/>
  </cols>
  <sheetData>
    <row r="1" spans="1:3" ht="16.5">
      <c r="A1" s="44" t="s">
        <v>45</v>
      </c>
      <c r="B1" s="44"/>
      <c r="C1" s="44"/>
    </row>
    <row r="2" spans="1:6" ht="55.5" customHeight="1">
      <c r="A2" s="46" t="s">
        <v>149</v>
      </c>
      <c r="B2" s="46"/>
      <c r="C2" s="46"/>
      <c r="D2" s="9"/>
      <c r="E2" s="9"/>
      <c r="F2" s="9"/>
    </row>
    <row r="3" spans="1:3" ht="7.5" customHeight="1">
      <c r="A3" s="47"/>
      <c r="B3" s="47"/>
      <c r="C3" s="47"/>
    </row>
    <row r="4" spans="1:3" ht="63" customHeight="1">
      <c r="A4" s="45" t="s">
        <v>107</v>
      </c>
      <c r="B4" s="45"/>
      <c r="C4" s="45"/>
    </row>
    <row r="5" spans="1:3" ht="25.5" customHeight="1">
      <c r="A5" s="11" t="s">
        <v>46</v>
      </c>
      <c r="B5" s="11" t="s">
        <v>47</v>
      </c>
      <c r="C5" s="11" t="s">
        <v>48</v>
      </c>
    </row>
    <row r="6" spans="1:4" ht="16.5">
      <c r="A6" s="12" t="s">
        <v>22</v>
      </c>
      <c r="B6" s="13" t="s">
        <v>73</v>
      </c>
      <c r="C6" s="14">
        <f>C7+C38</f>
        <v>63429.9</v>
      </c>
      <c r="D6" s="2"/>
    </row>
    <row r="7" spans="1:4" ht="16.5">
      <c r="A7" s="12" t="s">
        <v>38</v>
      </c>
      <c r="B7" s="13"/>
      <c r="C7" s="14">
        <f>C8+C14+C20+C24+C30+C34</f>
        <v>62999.9</v>
      </c>
      <c r="D7" s="2"/>
    </row>
    <row r="8" spans="1:3" ht="15.75">
      <c r="A8" s="15" t="s">
        <v>49</v>
      </c>
      <c r="B8" s="16" t="s">
        <v>74</v>
      </c>
      <c r="C8" s="17">
        <f>C9</f>
        <v>8243.2</v>
      </c>
    </row>
    <row r="9" spans="1:3" ht="21" customHeight="1">
      <c r="A9" s="10" t="s">
        <v>50</v>
      </c>
      <c r="B9" s="18" t="s">
        <v>75</v>
      </c>
      <c r="C9" s="19">
        <f>+C11+C12+C10+C13</f>
        <v>8243.2</v>
      </c>
    </row>
    <row r="10" spans="1:3" ht="99.75" customHeight="1">
      <c r="A10" s="15" t="s">
        <v>29</v>
      </c>
      <c r="B10" s="18" t="s">
        <v>76</v>
      </c>
      <c r="C10" s="19">
        <v>4611.3</v>
      </c>
    </row>
    <row r="11" spans="1:3" ht="126.75" customHeight="1">
      <c r="A11" s="15" t="s">
        <v>148</v>
      </c>
      <c r="B11" s="18" t="s">
        <v>108</v>
      </c>
      <c r="C11" s="19">
        <v>2161.5</v>
      </c>
    </row>
    <row r="12" spans="1:7" ht="67.5" customHeight="1">
      <c r="A12" s="15" t="s">
        <v>27</v>
      </c>
      <c r="B12" s="18" t="s">
        <v>77</v>
      </c>
      <c r="C12" s="19">
        <v>70.4</v>
      </c>
      <c r="E12" s="7"/>
      <c r="F12" s="5"/>
      <c r="G12" s="7"/>
    </row>
    <row r="13" spans="1:7" ht="104.25" customHeight="1">
      <c r="A13" s="41" t="s">
        <v>147</v>
      </c>
      <c r="B13" s="42" t="s">
        <v>146</v>
      </c>
      <c r="C13" s="43">
        <v>1400</v>
      </c>
      <c r="E13" s="7"/>
      <c r="F13" s="5"/>
      <c r="G13" s="7"/>
    </row>
    <row r="14" spans="1:7" ht="40.5" customHeight="1">
      <c r="A14" s="15" t="s">
        <v>34</v>
      </c>
      <c r="B14" s="20" t="s">
        <v>78</v>
      </c>
      <c r="C14" s="21">
        <f>C15</f>
        <v>2061.2</v>
      </c>
      <c r="E14" s="7"/>
      <c r="F14" s="6"/>
      <c r="G14" s="7"/>
    </row>
    <row r="15" spans="1:7" ht="50.25" customHeight="1">
      <c r="A15" s="15" t="s">
        <v>2</v>
      </c>
      <c r="B15" s="20" t="s">
        <v>79</v>
      </c>
      <c r="C15" s="21">
        <f>C16+C17+C18+C19</f>
        <v>2061.2</v>
      </c>
      <c r="E15" s="7"/>
      <c r="F15" s="6"/>
      <c r="G15" s="7"/>
    </row>
    <row r="16" spans="1:7" ht="93" customHeight="1">
      <c r="A16" s="15" t="s">
        <v>5</v>
      </c>
      <c r="B16" s="20" t="s">
        <v>80</v>
      </c>
      <c r="C16" s="19">
        <v>763.3</v>
      </c>
      <c r="E16" s="7"/>
      <c r="F16" s="6"/>
      <c r="G16" s="7"/>
    </row>
    <row r="17" spans="1:3" ht="113.25" customHeight="1">
      <c r="A17" s="15" t="s">
        <v>6</v>
      </c>
      <c r="B17" s="20" t="s">
        <v>81</v>
      </c>
      <c r="C17" s="19">
        <v>7.1</v>
      </c>
    </row>
    <row r="18" spans="1:3" ht="95.25" customHeight="1">
      <c r="A18" s="15" t="s">
        <v>7</v>
      </c>
      <c r="B18" s="20" t="s">
        <v>82</v>
      </c>
      <c r="C18" s="19">
        <v>1420.1</v>
      </c>
    </row>
    <row r="19" spans="1:3" ht="96.75" customHeight="1">
      <c r="A19" s="15" t="s">
        <v>8</v>
      </c>
      <c r="B19" s="20" t="s">
        <v>83</v>
      </c>
      <c r="C19" s="19">
        <v>-129.3</v>
      </c>
    </row>
    <row r="20" spans="1:3" ht="20.25" customHeight="1">
      <c r="A20" s="10" t="s">
        <v>51</v>
      </c>
      <c r="B20" s="18" t="s">
        <v>32</v>
      </c>
      <c r="C20" s="19">
        <f>C21</f>
        <v>181</v>
      </c>
    </row>
    <row r="21" spans="1:3" ht="15.75">
      <c r="A21" s="10" t="s">
        <v>52</v>
      </c>
      <c r="B21" s="18" t="s">
        <v>33</v>
      </c>
      <c r="C21" s="19">
        <f>C22+C23</f>
        <v>181</v>
      </c>
    </row>
    <row r="22" spans="1:3" ht="20.25" customHeight="1">
      <c r="A22" s="22" t="s">
        <v>52</v>
      </c>
      <c r="B22" s="18" t="s">
        <v>35</v>
      </c>
      <c r="C22" s="19">
        <f>39.5+141.5</f>
        <v>181</v>
      </c>
    </row>
    <row r="23" spans="1:3" ht="45.75" customHeight="1">
      <c r="A23" s="22" t="s">
        <v>36</v>
      </c>
      <c r="B23" s="18" t="s">
        <v>37</v>
      </c>
      <c r="C23" s="19"/>
    </row>
    <row r="24" spans="1:3" ht="15.75">
      <c r="A24" s="22" t="s">
        <v>53</v>
      </c>
      <c r="B24" s="18" t="s">
        <v>84</v>
      </c>
      <c r="C24" s="19">
        <f>C25+C27</f>
        <v>52464.5</v>
      </c>
    </row>
    <row r="25" spans="1:3" ht="20.25" customHeight="1">
      <c r="A25" s="22" t="s">
        <v>54</v>
      </c>
      <c r="B25" s="18" t="s">
        <v>85</v>
      </c>
      <c r="C25" s="19">
        <f>C26</f>
        <v>5964.2</v>
      </c>
    </row>
    <row r="26" spans="1:3" ht="61.5" customHeight="1">
      <c r="A26" s="22" t="s">
        <v>3</v>
      </c>
      <c r="B26" s="18" t="s">
        <v>86</v>
      </c>
      <c r="C26" s="19">
        <v>5964.2</v>
      </c>
    </row>
    <row r="27" spans="1:3" ht="15.75">
      <c r="A27" s="22" t="s">
        <v>55</v>
      </c>
      <c r="B27" s="18" t="s">
        <v>87</v>
      </c>
      <c r="C27" s="19">
        <f>C28+C29</f>
        <v>46500.3</v>
      </c>
    </row>
    <row r="28" spans="1:3" ht="45">
      <c r="A28" s="23" t="s">
        <v>4</v>
      </c>
      <c r="B28" s="18" t="s">
        <v>88</v>
      </c>
      <c r="C28" s="19">
        <v>23979.8</v>
      </c>
    </row>
    <row r="29" spans="1:3" ht="49.5" customHeight="1">
      <c r="A29" s="15" t="s">
        <v>9</v>
      </c>
      <c r="B29" s="18" t="s">
        <v>89</v>
      </c>
      <c r="C29" s="19">
        <v>22520.5</v>
      </c>
    </row>
    <row r="30" spans="1:3" ht="20.25" customHeight="1">
      <c r="A30" s="15" t="s">
        <v>10</v>
      </c>
      <c r="B30" s="24" t="s">
        <v>123</v>
      </c>
      <c r="C30" s="19">
        <f>C31</f>
        <v>50</v>
      </c>
    </row>
    <row r="31" spans="1:3" ht="69" customHeight="1">
      <c r="A31" s="15" t="s">
        <v>100</v>
      </c>
      <c r="B31" s="24" t="s">
        <v>124</v>
      </c>
      <c r="C31" s="19">
        <f>C32</f>
        <v>50</v>
      </c>
    </row>
    <row r="32" spans="1:3" ht="91.5" customHeight="1">
      <c r="A32" s="15" t="s">
        <v>30</v>
      </c>
      <c r="B32" s="24" t="s">
        <v>125</v>
      </c>
      <c r="C32" s="19">
        <f>C33</f>
        <v>50</v>
      </c>
    </row>
    <row r="33" spans="1:3" ht="96.75" customHeight="1">
      <c r="A33" s="15" t="s">
        <v>30</v>
      </c>
      <c r="B33" s="24" t="s">
        <v>126</v>
      </c>
      <c r="C33" s="19">
        <v>50</v>
      </c>
    </row>
    <row r="34" spans="1:3" ht="39" customHeight="1">
      <c r="A34" s="15" t="s">
        <v>23</v>
      </c>
      <c r="B34" s="25" t="s">
        <v>40</v>
      </c>
      <c r="C34" s="21">
        <f>C35</f>
        <v>0</v>
      </c>
    </row>
    <row r="35" spans="1:3" ht="18.75" customHeight="1">
      <c r="A35" s="15" t="s">
        <v>24</v>
      </c>
      <c r="B35" s="25" t="s">
        <v>42</v>
      </c>
      <c r="C35" s="21">
        <f>C36</f>
        <v>0</v>
      </c>
    </row>
    <row r="36" spans="1:3" ht="30">
      <c r="A36" s="26" t="s">
        <v>25</v>
      </c>
      <c r="B36" s="25" t="s">
        <v>41</v>
      </c>
      <c r="C36" s="21">
        <f>C37</f>
        <v>0</v>
      </c>
    </row>
    <row r="37" spans="1:3" ht="51" customHeight="1">
      <c r="A37" s="26" t="s">
        <v>26</v>
      </c>
      <c r="B37" s="25" t="s">
        <v>43</v>
      </c>
      <c r="C37" s="27"/>
    </row>
    <row r="38" spans="1:3" ht="24" customHeight="1">
      <c r="A38" s="12" t="s">
        <v>39</v>
      </c>
      <c r="B38" s="25"/>
      <c r="C38" s="40">
        <f>C39+C53+C61+C49</f>
        <v>430</v>
      </c>
    </row>
    <row r="39" spans="1:3" ht="49.5" customHeight="1">
      <c r="A39" s="15" t="s">
        <v>56</v>
      </c>
      <c r="B39" s="18" t="s">
        <v>109</v>
      </c>
      <c r="C39" s="19">
        <f>C40+C48</f>
        <v>380</v>
      </c>
    </row>
    <row r="40" spans="1:3" ht="105" hidden="1">
      <c r="A40" s="15" t="s">
        <v>44</v>
      </c>
      <c r="B40" s="18" t="s">
        <v>72</v>
      </c>
      <c r="C40" s="19">
        <f>+C43+C45</f>
        <v>0</v>
      </c>
    </row>
    <row r="41" spans="1:3" ht="75" hidden="1">
      <c r="A41" s="15" t="s">
        <v>59</v>
      </c>
      <c r="B41" s="18" t="s">
        <v>71</v>
      </c>
      <c r="C41" s="19">
        <f>C42</f>
        <v>0</v>
      </c>
    </row>
    <row r="42" spans="1:3" ht="105" hidden="1">
      <c r="A42" s="15" t="s">
        <v>11</v>
      </c>
      <c r="B42" s="18" t="s">
        <v>70</v>
      </c>
      <c r="C42" s="19"/>
    </row>
    <row r="43" spans="1:7" ht="105" hidden="1">
      <c r="A43" s="15" t="s">
        <v>93</v>
      </c>
      <c r="B43" s="18" t="s">
        <v>92</v>
      </c>
      <c r="C43" s="19">
        <f>C44</f>
        <v>0</v>
      </c>
      <c r="G43" s="8"/>
    </row>
    <row r="44" spans="1:3" ht="90" hidden="1">
      <c r="A44" s="15" t="s">
        <v>90</v>
      </c>
      <c r="B44" s="18" t="s">
        <v>91</v>
      </c>
      <c r="C44" s="19"/>
    </row>
    <row r="45" spans="1:3" ht="60" hidden="1">
      <c r="A45" s="15" t="s">
        <v>96</v>
      </c>
      <c r="B45" s="18" t="s">
        <v>94</v>
      </c>
      <c r="C45" s="19">
        <f>C46</f>
        <v>0</v>
      </c>
    </row>
    <row r="46" spans="1:3" ht="60" hidden="1">
      <c r="A46" s="15" t="s">
        <v>97</v>
      </c>
      <c r="B46" s="18" t="s">
        <v>95</v>
      </c>
      <c r="C46" s="19">
        <f>C47</f>
        <v>0</v>
      </c>
    </row>
    <row r="47" spans="1:3" ht="120" hidden="1">
      <c r="A47" s="15" t="s">
        <v>98</v>
      </c>
      <c r="B47" s="28" t="s">
        <v>99</v>
      </c>
      <c r="C47" s="19"/>
    </row>
    <row r="48" spans="1:3" ht="85.5" customHeight="1">
      <c r="A48" s="15" t="s">
        <v>66</v>
      </c>
      <c r="B48" s="18" t="s">
        <v>110</v>
      </c>
      <c r="C48" s="19">
        <v>380</v>
      </c>
    </row>
    <row r="49" spans="1:3" ht="34.5" customHeight="1">
      <c r="A49" s="15" t="s">
        <v>101</v>
      </c>
      <c r="B49" s="18" t="s">
        <v>105</v>
      </c>
      <c r="C49" s="19">
        <f>C50</f>
        <v>50</v>
      </c>
    </row>
    <row r="50" spans="1:3" ht="23.25" customHeight="1">
      <c r="A50" s="15" t="s">
        <v>102</v>
      </c>
      <c r="B50" s="18" t="s">
        <v>127</v>
      </c>
      <c r="C50" s="19">
        <f>C51</f>
        <v>50</v>
      </c>
    </row>
    <row r="51" spans="1:3" ht="31.5" customHeight="1">
      <c r="A51" s="15" t="s">
        <v>103</v>
      </c>
      <c r="B51" s="18" t="s">
        <v>143</v>
      </c>
      <c r="C51" s="19">
        <f>C52</f>
        <v>50</v>
      </c>
    </row>
    <row r="52" spans="1:3" ht="45">
      <c r="A52" s="15" t="s">
        <v>104</v>
      </c>
      <c r="B52" s="18" t="s">
        <v>142</v>
      </c>
      <c r="C52" s="19">
        <v>50</v>
      </c>
    </row>
    <row r="53" spans="1:3" ht="30" hidden="1">
      <c r="A53" s="15" t="s">
        <v>60</v>
      </c>
      <c r="B53" s="24" t="s">
        <v>106</v>
      </c>
      <c r="C53" s="19">
        <f>C56+C54</f>
        <v>0</v>
      </c>
    </row>
    <row r="54" spans="1:3" ht="105" hidden="1">
      <c r="A54" s="29" t="s">
        <v>1</v>
      </c>
      <c r="B54" s="30" t="s">
        <v>111</v>
      </c>
      <c r="C54" s="19">
        <f>C55</f>
        <v>0</v>
      </c>
    </row>
    <row r="55" spans="1:3" ht="120" hidden="1">
      <c r="A55" s="29" t="s">
        <v>0</v>
      </c>
      <c r="B55" s="24" t="s">
        <v>112</v>
      </c>
      <c r="C55" s="19"/>
    </row>
    <row r="56" spans="1:3" ht="45" hidden="1">
      <c r="A56" s="31" t="s">
        <v>12</v>
      </c>
      <c r="B56" s="32" t="s">
        <v>113</v>
      </c>
      <c r="C56" s="19">
        <f>C57</f>
        <v>0</v>
      </c>
    </row>
    <row r="57" spans="1:3" ht="45" hidden="1">
      <c r="A57" s="15" t="s">
        <v>28</v>
      </c>
      <c r="B57" s="24" t="s">
        <v>114</v>
      </c>
      <c r="C57" s="19">
        <f>C58</f>
        <v>0</v>
      </c>
    </row>
    <row r="58" spans="1:3" ht="60" hidden="1">
      <c r="A58" s="15" t="s">
        <v>13</v>
      </c>
      <c r="B58" s="24" t="s">
        <v>115</v>
      </c>
      <c r="C58" s="19"/>
    </row>
    <row r="59" spans="1:3" ht="19.5" customHeight="1" hidden="1">
      <c r="A59" s="15" t="s">
        <v>67</v>
      </c>
      <c r="B59" s="24" t="s">
        <v>116</v>
      </c>
      <c r="C59" s="19">
        <f>C60</f>
        <v>0</v>
      </c>
    </row>
    <row r="60" spans="1:3" ht="60" hidden="1">
      <c r="A60" s="15" t="s">
        <v>15</v>
      </c>
      <c r="B60" s="24" t="s">
        <v>117</v>
      </c>
      <c r="C60" s="19"/>
    </row>
    <row r="61" spans="1:3" ht="15.75">
      <c r="A61" s="15" t="s">
        <v>64</v>
      </c>
      <c r="B61" s="24" t="s">
        <v>118</v>
      </c>
      <c r="C61" s="19">
        <f>C62</f>
        <v>0</v>
      </c>
    </row>
    <row r="62" spans="1:3" ht="15.75">
      <c r="A62" s="15" t="s">
        <v>65</v>
      </c>
      <c r="B62" s="24" t="s">
        <v>119</v>
      </c>
      <c r="C62" s="19">
        <f>C63</f>
        <v>0</v>
      </c>
    </row>
    <row r="63" spans="1:3" ht="33" customHeight="1">
      <c r="A63" s="15" t="s">
        <v>14</v>
      </c>
      <c r="B63" s="24" t="s">
        <v>120</v>
      </c>
      <c r="C63" s="19"/>
    </row>
    <row r="64" spans="1:3" s="3" customFormat="1" ht="16.5">
      <c r="A64" s="33" t="s">
        <v>57</v>
      </c>
      <c r="B64" s="34" t="s">
        <v>144</v>
      </c>
      <c r="C64" s="35">
        <f>C65</f>
        <v>5577.7</v>
      </c>
    </row>
    <row r="65" spans="1:3" s="3" customFormat="1" ht="37.5" customHeight="1">
      <c r="A65" s="15" t="s">
        <v>21</v>
      </c>
      <c r="B65" s="18" t="s">
        <v>145</v>
      </c>
      <c r="C65" s="19">
        <f>C75+C73+C70+C66</f>
        <v>5577.7</v>
      </c>
    </row>
    <row r="66" spans="1:3" s="3" customFormat="1" ht="54" customHeight="1">
      <c r="A66" s="15" t="s">
        <v>68</v>
      </c>
      <c r="B66" s="18" t="s">
        <v>121</v>
      </c>
      <c r="C66" s="19">
        <f>C67</f>
        <v>0.7</v>
      </c>
    </row>
    <row r="67" spans="1:3" s="3" customFormat="1" ht="50.25" customHeight="1">
      <c r="A67" s="15" t="s">
        <v>19</v>
      </c>
      <c r="B67" s="36" t="s">
        <v>122</v>
      </c>
      <c r="C67" s="19">
        <v>0.7</v>
      </c>
    </row>
    <row r="68" spans="1:3" s="3" customFormat="1" ht="30" hidden="1">
      <c r="A68" s="15" t="s">
        <v>31</v>
      </c>
      <c r="B68" s="36" t="s">
        <v>138</v>
      </c>
      <c r="C68" s="19">
        <f>C69</f>
        <v>0</v>
      </c>
    </row>
    <row r="69" spans="1:3" ht="45" hidden="1">
      <c r="A69" s="15" t="s">
        <v>16</v>
      </c>
      <c r="B69" s="36" t="s">
        <v>137</v>
      </c>
      <c r="C69" s="19"/>
    </row>
    <row r="70" spans="1:3" ht="30">
      <c r="A70" s="15" t="s">
        <v>132</v>
      </c>
      <c r="B70" s="36" t="s">
        <v>136</v>
      </c>
      <c r="C70" s="37">
        <f>C71</f>
        <v>5249.5</v>
      </c>
    </row>
    <row r="71" spans="1:6" ht="15.75">
      <c r="A71" s="10" t="s">
        <v>18</v>
      </c>
      <c r="B71" s="36" t="s">
        <v>139</v>
      </c>
      <c r="C71" s="19">
        <f>C72</f>
        <v>5249.5</v>
      </c>
      <c r="F71" s="1">
        <v>2000</v>
      </c>
    </row>
    <row r="72" spans="1:3" ht="15.75">
      <c r="A72" s="10" t="s">
        <v>17</v>
      </c>
      <c r="B72" s="36" t="s">
        <v>140</v>
      </c>
      <c r="C72" s="19">
        <f>2250+2000+499.5+500</f>
        <v>5249.5</v>
      </c>
    </row>
    <row r="73" spans="1:3" ht="46.5" customHeight="1">
      <c r="A73" s="15" t="s">
        <v>128</v>
      </c>
      <c r="B73" s="36" t="s">
        <v>141</v>
      </c>
      <c r="C73" s="19">
        <f>C74</f>
        <v>327.2</v>
      </c>
    </row>
    <row r="74" spans="1:3" ht="45.75" customHeight="1">
      <c r="A74" s="15" t="s">
        <v>129</v>
      </c>
      <c r="B74" s="36" t="s">
        <v>141</v>
      </c>
      <c r="C74" s="19">
        <v>327.2</v>
      </c>
    </row>
    <row r="75" spans="1:3" ht="17.25" customHeight="1">
      <c r="A75" s="15" t="s">
        <v>20</v>
      </c>
      <c r="B75" s="36" t="s">
        <v>133</v>
      </c>
      <c r="C75" s="19">
        <f>C76</f>
        <v>0.3</v>
      </c>
    </row>
    <row r="76" spans="1:3" ht="78.75" customHeight="1">
      <c r="A76" s="38" t="s">
        <v>130</v>
      </c>
      <c r="B76" s="36" t="s">
        <v>134</v>
      </c>
      <c r="C76" s="19">
        <f>C77</f>
        <v>0.3</v>
      </c>
    </row>
    <row r="77" spans="1:3" ht="90">
      <c r="A77" s="38" t="s">
        <v>131</v>
      </c>
      <c r="B77" s="36" t="s">
        <v>135</v>
      </c>
      <c r="C77" s="19">
        <v>0.3</v>
      </c>
    </row>
    <row r="78" spans="1:3" ht="45" hidden="1">
      <c r="A78" s="15" t="s">
        <v>62</v>
      </c>
      <c r="B78" s="36" t="s">
        <v>63</v>
      </c>
      <c r="C78" s="19">
        <f>C79</f>
        <v>0</v>
      </c>
    </row>
    <row r="79" spans="1:3" ht="60" hidden="1">
      <c r="A79" s="15" t="s">
        <v>69</v>
      </c>
      <c r="B79" s="36" t="s">
        <v>61</v>
      </c>
      <c r="C79" s="19"/>
    </row>
    <row r="80" spans="1:3" ht="16.5">
      <c r="A80" s="33" t="s">
        <v>58</v>
      </c>
      <c r="B80" s="34"/>
      <c r="C80" s="39">
        <f>C6+C64</f>
        <v>69007.6</v>
      </c>
    </row>
    <row r="81" ht="15.75">
      <c r="B81" s="4"/>
    </row>
    <row r="82" ht="15.75">
      <c r="B82" s="4"/>
    </row>
    <row r="83" ht="15.75">
      <c r="B83" s="4"/>
    </row>
    <row r="84" ht="15.75">
      <c r="B84" s="4"/>
    </row>
    <row r="85" ht="15.75">
      <c r="B85" s="4"/>
    </row>
    <row r="86" ht="15.75">
      <c r="B86" s="4"/>
    </row>
    <row r="87" ht="15.75">
      <c r="B87" s="4"/>
    </row>
    <row r="88" ht="15.75">
      <c r="B88" s="4"/>
    </row>
    <row r="89" ht="15.75">
      <c r="B89" s="4"/>
    </row>
    <row r="90" ht="15.75">
      <c r="B90" s="4"/>
    </row>
    <row r="91" ht="15.75">
      <c r="B91" s="4"/>
    </row>
    <row r="92" ht="15.75">
      <c r="B92" s="4"/>
    </row>
    <row r="93" ht="15.75">
      <c r="B93" s="4"/>
    </row>
    <row r="94" ht="15.75">
      <c r="B94" s="4"/>
    </row>
    <row r="95" ht="15.75">
      <c r="B95" s="4"/>
    </row>
    <row r="96" ht="15.75">
      <c r="B96" s="4"/>
    </row>
    <row r="97" ht="15.75">
      <c r="B97" s="4"/>
    </row>
    <row r="98" ht="15.75">
      <c r="B98" s="4"/>
    </row>
    <row r="99" ht="15.75">
      <c r="B99" s="4"/>
    </row>
    <row r="100" ht="15.75">
      <c r="B100" s="4"/>
    </row>
    <row r="101" ht="15.75">
      <c r="B101" s="4"/>
    </row>
    <row r="102" ht="15.75">
      <c r="B102" s="4"/>
    </row>
    <row r="103" ht="15.75">
      <c r="B103" s="4"/>
    </row>
    <row r="104" ht="15.75">
      <c r="B104" s="4"/>
    </row>
    <row r="105" ht="15.75">
      <c r="B105" s="4"/>
    </row>
    <row r="106" ht="15.75">
      <c r="B106" s="4"/>
    </row>
    <row r="107" ht="15.75">
      <c r="B107" s="4"/>
    </row>
    <row r="108" ht="15.75">
      <c r="B108" s="4"/>
    </row>
    <row r="109" ht="15.75">
      <c r="B109" s="4"/>
    </row>
    <row r="110" ht="15.75">
      <c r="B110" s="4"/>
    </row>
    <row r="111" ht="15.75">
      <c r="B111" s="4"/>
    </row>
    <row r="112" ht="15.75">
      <c r="B112" s="4"/>
    </row>
    <row r="113" ht="15.75">
      <c r="B113" s="4"/>
    </row>
    <row r="114" ht="15.75">
      <c r="B114" s="4"/>
    </row>
    <row r="115" ht="15.75">
      <c r="B115" s="4"/>
    </row>
    <row r="116" ht="15.75">
      <c r="B116" s="4"/>
    </row>
    <row r="117" ht="15.75">
      <c r="B117" s="4"/>
    </row>
    <row r="118" ht="15.75">
      <c r="B118" s="4"/>
    </row>
    <row r="119" ht="15.75">
      <c r="B119" s="4"/>
    </row>
    <row r="120" ht="15.75">
      <c r="B120" s="4"/>
    </row>
    <row r="121" ht="15.75">
      <c r="B121" s="4"/>
    </row>
    <row r="122" ht="15.75">
      <c r="B122" s="4"/>
    </row>
    <row r="123" ht="15.75">
      <c r="B123" s="4"/>
    </row>
    <row r="124" ht="15.75">
      <c r="B124" s="4"/>
    </row>
    <row r="125" ht="15.75">
      <c r="B125" s="4"/>
    </row>
  </sheetData>
  <sheetProtection/>
  <mergeCells count="4">
    <mergeCell ref="A1:C1"/>
    <mergeCell ref="A4:C4"/>
    <mergeCell ref="A2:C2"/>
    <mergeCell ref="A3:C3"/>
  </mergeCells>
  <printOptions/>
  <pageMargins left="0" right="0" top="0" bottom="0" header="0.5118110236220472" footer="0.5118110236220472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User</cp:lastModifiedBy>
  <cp:lastPrinted>2018-09-27T06:03:36Z</cp:lastPrinted>
  <dcterms:created xsi:type="dcterms:W3CDTF">2006-07-12T12:33:21Z</dcterms:created>
  <dcterms:modified xsi:type="dcterms:W3CDTF">2018-09-27T06:05:08Z</dcterms:modified>
  <cp:category/>
  <cp:version/>
  <cp:contentType/>
  <cp:contentStatus/>
</cp:coreProperties>
</file>